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860" activeTab="0"/>
  </bookViews>
  <sheets>
    <sheet name="ΑΝΑΚΛΗΣΕΙΣ" sheetId="1" r:id="rId1"/>
    <sheet name="ΔΙΑΘΕΣΕΙΣ" sheetId="2" r:id="rId2"/>
  </sheets>
  <definedNames>
    <definedName name="_xlnm._FilterDatabase" localSheetId="0" hidden="1">'ΑΝΑΚΛΗΣΕΙΣ'!$A$3:$R$12</definedName>
    <definedName name="_xlnm.Print_Area" localSheetId="0">'ΑΝΑΚΛΗΣΕΙΣ'!$A$3:$R$12</definedName>
    <definedName name="_xlnm.Print_Titles" localSheetId="0">'ΑΝΑΚΛΗΣΕΙΣ'!$3:$3</definedName>
  </definedNames>
  <calcPr fullCalcOnLoad="1"/>
</workbook>
</file>

<file path=xl/sharedStrings.xml><?xml version="1.0" encoding="utf-8"?>
<sst xmlns="http://schemas.openxmlformats.org/spreadsheetml/2006/main" count="231" uniqueCount="134">
  <si>
    <t>A/A</t>
  </si>
  <si>
    <t>ΑΜ</t>
  </si>
  <si>
    <t>ΓΕΩΡΓΙΟΣ</t>
  </si>
  <si>
    <t>ΙΩΑΝΝΗΣ</t>
  </si>
  <si>
    <t>ΜΗΧΑΝΟΛΟΓΟΙ</t>
  </si>
  <si>
    <t>ΣΟΦΙΑ</t>
  </si>
  <si>
    <t>ΔΗΜΗΤΡΙΟΣ</t>
  </si>
  <si>
    <t>ΠΕ17.02</t>
  </si>
  <si>
    <t>ΜΗΧΑΝΟΛΟΓΟΙ ΑΣΕΤΕΜ</t>
  </si>
  <si>
    <t>ΑΛΕΞΑΝΔΡΟΣ</t>
  </si>
  <si>
    <t>ΠΕ12.04</t>
  </si>
  <si>
    <t>ΧΡΗΣΤΟΣ</t>
  </si>
  <si>
    <t>4ο ΕΠΑΛ ΚΟΖΑΝΗΣ</t>
  </si>
  <si>
    <t>ΕΠΑΣ ΚΟΖΑΝΗΣ</t>
  </si>
  <si>
    <t>ΠΕ17.06</t>
  </si>
  <si>
    <t>ΜΗΧ/ΓΟΙ ΤΕΙ-ΝΑΥΠ.ΕΜΠ.ΝΑΥΤ. ΤΕΙ-ΚΑΤΕΕ-ΤΕΧ/ΓΟΙ ΕΝΕΡΓ.ΤΕΧΝ.(ΚΑΤΕ.ΕΝΕΡΓ.ΜΗΧ/ΓΟΥ)</t>
  </si>
  <si>
    <t>187391</t>
  </si>
  <si>
    <t>ΜΠΟΖΑΤΖΗΣ</t>
  </si>
  <si>
    <t>ΥΦΑΝΤΗ</t>
  </si>
  <si>
    <t>194768</t>
  </si>
  <si>
    <t>ΧΛΙΑΡΑΣ</t>
  </si>
  <si>
    <t>188672</t>
  </si>
  <si>
    <t>ΚΟΖΑΝΗΣ</t>
  </si>
  <si>
    <t>ΣΕΡΒΙΩΝ - ΒΕΛΒΕΝΤΟΥ</t>
  </si>
  <si>
    <t>ΜΟΡΙΑ ΣΥΝΟΛΙΚΗΣ ΥΠΗΡΕΣΙΑΣ</t>
  </si>
  <si>
    <t>ΜΟΡΙΑ Δ.Σ.</t>
  </si>
  <si>
    <t>ΕΝΤΟΠΙΟΤΗΤΑ</t>
  </si>
  <si>
    <t>ΜΟΡΙΑ ΕΝΤΟΠΙΟΤΗΤΑΣ</t>
  </si>
  <si>
    <t>ΔΗΜΟΣ ΕΡΓΑΣΙΑΣ ΣΥΖΥΓΟΥ</t>
  </si>
  <si>
    <t>ΜΟΡΙΑ ΣΥΝΥΠΗΡΕΤΗΣΗΣ</t>
  </si>
  <si>
    <t>ΣΥΝΟΛΟ ΜΟΡΙΩΝ</t>
  </si>
  <si>
    <t>ΜΟΡΙΑ ΟΙΚ. ΚΑΤΑΣΤΑΣΗ</t>
  </si>
  <si>
    <t>ΣΧΟΛΕΙΟ ΤΟΠΟΘΕΤΗΣΗΣ</t>
  </si>
  <si>
    <t>ΒΑΣΙΛΕΙΟΣ</t>
  </si>
  <si>
    <t>ΕΞ ΟΛΟΚΛΗΡΟΥ 3ο ΕΣΠΕΡΙΝΟ ΕΠΑΛ ΠΤΟΛΕΜΑΪΔΑΣ</t>
  </si>
  <si>
    <t>10 ΩΡΕΣ 4ο ΕΠΑΛ ΚΟΖΑΝΗΣ</t>
  </si>
  <si>
    <t>ΒΛΑΜΗΣ</t>
  </si>
  <si>
    <t>3ο ΕΠΑΛ ΠΤΟΛΕΜΑΪΔΑΣ</t>
  </si>
  <si>
    <t>191689</t>
  </si>
  <si>
    <t>ΑΝΑΚΛΗΣΗ ΔΙΑΘΕΣΗΣ</t>
  </si>
  <si>
    <t>ΖΑΧΑΡΙΑΔΟΥ</t>
  </si>
  <si>
    <t>ΕΛΕΝΗ</t>
  </si>
  <si>
    <t>4 ΩΡΕΣ Γ/ΣΙΟ ΑΝΑΤΟΛΙΚΟ, 2 ΩΡΕΣ Γ/ΣΙΟ ΞΗΡΟΛΙΜΝΗΣ  ΚΑΙ 3 ΩΡΕΣ Γ/ΣΙΟ ΒΕΛΒΕΝΤΟΥ</t>
  </si>
  <si>
    <t>1ο ΕΠΑΛ ΠΤΟΛΕΜΑΙΔΑΣ</t>
  </si>
  <si>
    <t>ΚΟΚΟΛΗΣ</t>
  </si>
  <si>
    <t>ΝΙΚΟΛΑΟΣ</t>
  </si>
  <si>
    <t>ΧΡΙΣΤΟΦΟΡΙΔΗΣ</t>
  </si>
  <si>
    <t>ΑΝΑΣΤΑΣΙΟΣ</t>
  </si>
  <si>
    <t>ΚΩΝΣΤΑΝΤΙΝΟΣ</t>
  </si>
  <si>
    <t>1ο ΕΠΑΛ ΚΟΖΑΝΗΣ</t>
  </si>
  <si>
    <t>ΒΑΣΙΛΕΙΑΔΗΣ</t>
  </si>
  <si>
    <t>1ο ΕΠΑΛ ΠΤΟΛΕΜΑΪΔΑΣ</t>
  </si>
  <si>
    <t>ΤΡΟΠΟΠΟΙΗΣΗ ΔΙΑΘΕΣΗΣ</t>
  </si>
  <si>
    <t>ΕΞ ΟΛΟΚΛΗΡΟΥ 1ο ΕΠΑΛ ΠΤΟΛΕΜΑΪΔΑΣ</t>
  </si>
  <si>
    <t xml:space="preserve">ΜΟΣΧΟΥ </t>
  </si>
  <si>
    <t>ΚΡΥΣΤΑΛΕΝΙΑ</t>
  </si>
  <si>
    <t>199303</t>
  </si>
  <si>
    <t>ΓΚΙΝΟΥ</t>
  </si>
  <si>
    <t>ΜΑΡΙΑ</t>
  </si>
  <si>
    <t>ΠΕ14.05</t>
  </si>
  <si>
    <t>ΔΑΣΟΛΟΓΙΑΣ ΚΑΙ ΦΥΣ.ΠΕΡ/ΝΤΟΣ</t>
  </si>
  <si>
    <t>1ο ΓΥΜΝΑΣΙΟ ΠΤΟΛΕΜΑΪΔΑΣ (ΙΩΝ ΔΡΑΓΟΥΜΗΣ)</t>
  </si>
  <si>
    <t>ΔΙΑΘΕΣΗ</t>
  </si>
  <si>
    <t>9 ΩΡΕΣ 2ο ΕΠΑΛ ΠΤΟΛΕΜΑΪΔΑΣ</t>
  </si>
  <si>
    <t>211241</t>
  </si>
  <si>
    <t>ΚΩΤΙΔΗΣ</t>
  </si>
  <si>
    <t>ΠΕ14.04</t>
  </si>
  <si>
    <t>ΓΕΩΠΟΝΟΙ</t>
  </si>
  <si>
    <t>11 ΩΡΕΣ 4ο ΕΣΠΕΡΙΝΟ ΕΠΑΛ ΚΟΖΑΝΗΣ</t>
  </si>
  <si>
    <t>216581</t>
  </si>
  <si>
    <t>ΒΑΙΤΣΟΠΟΥΛΟΥ</t>
  </si>
  <si>
    <t>3ο ΓΥΜΝΑΣΙΟ ΚΟΖΑΝΗΣ</t>
  </si>
  <si>
    <t>ΑΥΛΟΓΙΑΡΗΣ</t>
  </si>
  <si>
    <t>ΚΩΝΣΤΝΤΙΝΟΣ</t>
  </si>
  <si>
    <t>ΑΣΤΕΡΙΟΣ</t>
  </si>
  <si>
    <t>ΠΕ17.05</t>
  </si>
  <si>
    <t>ΠΟΛΙΤΙΚΟΙ ΤΕΙ ΚΑΤΕΕ</t>
  </si>
  <si>
    <t>ΕΠΩΝΥΜΟ</t>
  </si>
  <si>
    <t>ΟΝΟΜΑ</t>
  </si>
  <si>
    <t>ΠΑΤΡΩΝΥΜΟ</t>
  </si>
  <si>
    <t>ΚΛΑΔΟΣ</t>
  </si>
  <si>
    <t>ΕΙΔΙΚΟΤΗΤΑ</t>
  </si>
  <si>
    <t>ΣΧΟΛΙΚΗ ΜΟΝΑΔΑ</t>
  </si>
  <si>
    <t>ΕΙΔΟΣ ΜΕΤΑΒΟΛΗΣ</t>
  </si>
  <si>
    <t>ΕΜΜΑΝΟΥΗΛ</t>
  </si>
  <si>
    <t>12 ΩΡΕΣ 2ο ΕΠΑΛ ΠΤΟΛΕΜΑΪΔΑΣ</t>
  </si>
  <si>
    <t xml:space="preserve">ΜΟΥΣΤΑΚΑ </t>
  </si>
  <si>
    <t>ΓΕΡΑΚΙΝΑ</t>
  </si>
  <si>
    <t>2ο ΕΠΑΛ ΠΤΟΛΕΜΑΪΔΑΣ</t>
  </si>
  <si>
    <t>ΤΥΠΑ</t>
  </si>
  <si>
    <t>5ο ΓΥΜΝΑΣΙΟ ΠΤΟΛΕΜΑΪΔΑΣ 16 ΩΡΕΣ</t>
  </si>
  <si>
    <t>13 ΩΡΕΣ 4ο ΕΣΠΕΡΙΝΟ ΕΠΑΛ ΚΟΖΑΝΗΣ</t>
  </si>
  <si>
    <t>ΜΥΛΩΝΑ</t>
  </si>
  <si>
    <t>5ο ΓΥΜΝΑΣΙΟ ΠΤΟΛΕΜΑΙΔΑΣ</t>
  </si>
  <si>
    <t>2ο ΓΕΛ ΠΤΟΛΕΜΑΪΔΑΣ</t>
  </si>
  <si>
    <t>ΦΩΤΟΠΟΥΛΟΣ</t>
  </si>
  <si>
    <t xml:space="preserve"> 13 ΩΡΕΣ 3ο ΓΥΜΝΑΣΙΟ ΚΟΖΑΝΗΣ  2 ΩΡΕΣ Γ/ΣΙΟ ΞΗΡΟΛΙΜΝΗΣ  2 ΩΡΕΣ Γ/ΣΙΟ ΠΟΝΤΩΚΟΜΗΣ</t>
  </si>
  <si>
    <t>ΧΑΡΜΠΕΑ</t>
  </si>
  <si>
    <t>ΘΑΛΕΙΑ</t>
  </si>
  <si>
    <t>ΝΕΑ ΤΟΠΟΘΕΤΗΣΗ</t>
  </si>
  <si>
    <t>ΠΑΣΧΑΛΗΣ</t>
  </si>
  <si>
    <t>ΠΕ18.17</t>
  </si>
  <si>
    <t>ΔΙΟΙΚΗΣΗΣ ΓΕΩΡΓ. ΕΚΜΕΤΑΛ.</t>
  </si>
  <si>
    <t>ΓΕΩΡΓΙΑ</t>
  </si>
  <si>
    <t>161365</t>
  </si>
  <si>
    <t>199499</t>
  </si>
  <si>
    <t>204660</t>
  </si>
  <si>
    <t>ΑΝΝΑ</t>
  </si>
  <si>
    <t>ΠΕ17.01</t>
  </si>
  <si>
    <t>ΠΟΛΙΤΙΚΟΙ ΑΣΕΤΕΜ</t>
  </si>
  <si>
    <t>3ο ΓΥΜΝΑΣΙΟ ΠΤΟΛΕΜΑΪΔΑΣ</t>
  </si>
  <si>
    <t>208562</t>
  </si>
  <si>
    <t>ΗΜΕΡΗΣΙΟ ΓΥΜΝΑΣΙΟ ΚΡΟΚΟΥ ΚΟΖΑΝΗΣ</t>
  </si>
  <si>
    <t>ΠΑΝΑΓΙΩΤΗΣ</t>
  </si>
  <si>
    <t>ΕΞ' ΟΛΟΚΛΗΡΟΥ ΔΙΑΘΕΣΗ</t>
  </si>
  <si>
    <t>ΠΑΠΑΧΡΗΣΤΟΥ</t>
  </si>
  <si>
    <t>2ο ΕΠΑΛ ΚΟΖΑΝΗΣ 4 ΩΡΕΣ</t>
  </si>
  <si>
    <t>4ο ΕΣΠΕΡΙΝΟ ΕΠΑΛ ΚΟΖΑΝΗΣ</t>
  </si>
  <si>
    <t xml:space="preserve"> ΕΞ' ΟΛΟΚΛΗΡΟΥ ΔΙΑΘΕΣΗ</t>
  </si>
  <si>
    <t>3ο ΕΠΑΛ ΠΤΟΛΕΜΑΪΔΑΣ 15 ΩΡΕΣ</t>
  </si>
  <si>
    <t>ΣΤΑΥΡΟΣ</t>
  </si>
  <si>
    <t>ΜΗΧΑΝΟΛΟΓΟΙ ΤΕΙ</t>
  </si>
  <si>
    <t>194712</t>
  </si>
  <si>
    <t>ΜΑΝΤΖΙΑΡΗΣ</t>
  </si>
  <si>
    <t>ΣΤΕΡΓΙΟΣ</t>
  </si>
  <si>
    <t>ΠΕ17.03</t>
  </si>
  <si>
    <t>ΗΛΕΚΤΡΟΛΟΓΟΙ ΑΣΕΤΕΜ</t>
  </si>
  <si>
    <t>ΚΟΖΑΝΗ</t>
  </si>
  <si>
    <t>ΣΤΑΜΟΥΛΟΠΟΥΛΟΣ</t>
  </si>
  <si>
    <t>188595</t>
  </si>
  <si>
    <t xml:space="preserve"> 4 ΩΡΕΣ Γ/ΣΙΟ ΑΝΑΡΡΑΧΗΣ ΕΜΠΟΡΙΟΥ,  3 ΩΡΕΣ Γ/ΣΙΟ ΒΕΛΒΕΝΤΟΥ  ΚΑΙ  4 ΩΡΕΣ Γ/ΣΙΟ ΑΝΑΤΟΛΙΚΟΥ</t>
  </si>
  <si>
    <t>12 ΩΡΕΣ 1ο  ΓΥΜΝΑΣΙΟ ΠΤΟΛΕΜΑΪΔΑΣ ΚΑΙ 4 ΩΡΕΣ 5ο ΓΥΜΝΑΣΙΟ ΚΟΖΑΝΗΣ</t>
  </si>
  <si>
    <t>37η ΠΡΑΞΗ ΠΥΣΔΕ -ΑΝΑΚΛΗΣΕΙΣ ΔΙΑΘΕΣΕΩΝ ΜΕΤΑ ΤΙΣ ΜΕ ΑΡΙΘΜ. 7867/21-10-2013 ΚΑΙ 7868/21-10-2013 ΑΠΟΦΑΣΕΙΣ - ΔΙΑΠΙΣΤΩΤΙΚΕΣ ΠΡΑΞΕΙΣ ΤΗΣ Δ.Δ.Ε ΚΟΖΑΝΗΣ</t>
  </si>
  <si>
    <t>4 ΩΡΕΣ 5ο ΓΥΜΝΑΣΙΟ ΚΟΖΑΝΗΣ και 5 ΩΡΕΣ 4ο ΕΣΠ. ΕΠΑΛ ΚΟΖΑΝΗΣ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</si>
</sst>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28">
    <xf numFmtId="0" fontId="0" fillId="0" borderId="0" xfId="0" applyAlignment="1">
      <alignment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view="pageBreakPreview" zoomScale="90" zoomScaleSheetLayoutView="90" zoomScalePageLayoutView="0" workbookViewId="0" topLeftCell="F1">
      <selection activeCell="R11" sqref="R11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3.00390625" style="1" customWidth="1"/>
    <col min="4" max="4" width="18.7109375" style="1" customWidth="1"/>
    <col min="5" max="5" width="17.421875" style="1" bestFit="1" customWidth="1"/>
    <col min="6" max="6" width="14.8515625" style="1" customWidth="1"/>
    <col min="7" max="7" width="23.140625" style="1" customWidth="1"/>
    <col min="8" max="8" width="18.140625" style="1" customWidth="1"/>
    <col min="9" max="9" width="12.421875" style="2" customWidth="1"/>
    <col min="10" max="10" width="8.57421875" style="2" customWidth="1"/>
    <col min="11" max="11" width="11.421875" style="2" customWidth="1"/>
    <col min="12" max="12" width="13.00390625" style="2" customWidth="1"/>
    <col min="13" max="13" width="11.00390625" style="2" customWidth="1"/>
    <col min="14" max="14" width="11.7109375" style="2" customWidth="1"/>
    <col min="15" max="15" width="10.28125" style="2" customWidth="1"/>
    <col min="16" max="16" width="10.7109375" style="2" customWidth="1"/>
    <col min="17" max="17" width="14.421875" style="2" customWidth="1"/>
    <col min="18" max="18" width="28.421875" style="2" customWidth="1"/>
    <col min="19" max="20" width="9.140625" style="1" customWidth="1"/>
    <col min="21" max="21" width="25.421875" style="1" customWidth="1"/>
    <col min="22" max="16384" width="9.140625" style="1" customWidth="1"/>
  </cols>
  <sheetData>
    <row r="1" spans="1:18" ht="12.75">
      <c r="A1" s="26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3" customFormat="1" ht="75">
      <c r="A3" s="6" t="s">
        <v>0</v>
      </c>
      <c r="B3" s="6" t="s">
        <v>1</v>
      </c>
      <c r="C3" s="6" t="s">
        <v>77</v>
      </c>
      <c r="D3" s="6" t="s">
        <v>78</v>
      </c>
      <c r="E3" s="6" t="s">
        <v>79</v>
      </c>
      <c r="F3" s="6" t="s">
        <v>80</v>
      </c>
      <c r="G3" s="6" t="s">
        <v>81</v>
      </c>
      <c r="H3" s="6" t="s">
        <v>82</v>
      </c>
      <c r="I3" s="6" t="s">
        <v>24</v>
      </c>
      <c r="J3" s="6" t="s">
        <v>25</v>
      </c>
      <c r="K3" s="6" t="s">
        <v>31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 t="s">
        <v>83</v>
      </c>
      <c r="R3" s="6" t="s">
        <v>32</v>
      </c>
    </row>
    <row r="4" spans="1:18" s="5" customFormat="1" ht="75" customHeight="1">
      <c r="A4" s="7">
        <v>1</v>
      </c>
      <c r="B4" s="7" t="s">
        <v>19</v>
      </c>
      <c r="C4" s="7" t="s">
        <v>18</v>
      </c>
      <c r="D4" s="7" t="s">
        <v>5</v>
      </c>
      <c r="E4" s="7" t="s">
        <v>9</v>
      </c>
      <c r="F4" s="7" t="s">
        <v>14</v>
      </c>
      <c r="G4" s="7" t="s">
        <v>15</v>
      </c>
      <c r="H4" s="7" t="s">
        <v>13</v>
      </c>
      <c r="I4" s="7">
        <v>38.54</v>
      </c>
      <c r="J4" s="7">
        <v>62.31</v>
      </c>
      <c r="K4" s="7">
        <v>4</v>
      </c>
      <c r="L4" s="7" t="s">
        <v>22</v>
      </c>
      <c r="M4" s="7">
        <v>4</v>
      </c>
      <c r="N4" s="8"/>
      <c r="O4" s="8">
        <v>4</v>
      </c>
      <c r="P4" s="8">
        <f>SUM(I4:J4,K4,M4,O4)</f>
        <v>112.85</v>
      </c>
      <c r="Q4" s="8" t="s">
        <v>39</v>
      </c>
      <c r="R4" s="8" t="s">
        <v>12</v>
      </c>
    </row>
    <row r="5" spans="1:18" s="5" customFormat="1" ht="75" customHeight="1">
      <c r="A5" s="7">
        <v>2</v>
      </c>
      <c r="B5" s="11" t="s">
        <v>105</v>
      </c>
      <c r="C5" s="11" t="s">
        <v>95</v>
      </c>
      <c r="D5" s="11" t="s">
        <v>6</v>
      </c>
      <c r="E5" s="11" t="s">
        <v>3</v>
      </c>
      <c r="F5" s="11" t="s">
        <v>14</v>
      </c>
      <c r="G5" s="11" t="s">
        <v>15</v>
      </c>
      <c r="H5" s="11" t="s">
        <v>12</v>
      </c>
      <c r="I5" s="12">
        <v>32.5</v>
      </c>
      <c r="J5" s="12">
        <v>47.15</v>
      </c>
      <c r="K5" s="12">
        <v>12</v>
      </c>
      <c r="L5" s="12"/>
      <c r="M5" s="12"/>
      <c r="N5" s="12"/>
      <c r="O5" s="12"/>
      <c r="P5" s="12">
        <f>I5+J5+K5</f>
        <v>91.65</v>
      </c>
      <c r="Q5" s="12" t="s">
        <v>39</v>
      </c>
      <c r="R5" s="12" t="s">
        <v>49</v>
      </c>
    </row>
    <row r="6" spans="1:18" s="4" customFormat="1" ht="71.25">
      <c r="A6" s="7">
        <v>3</v>
      </c>
      <c r="B6" s="7" t="s">
        <v>21</v>
      </c>
      <c r="C6" s="7" t="s">
        <v>20</v>
      </c>
      <c r="D6" s="7" t="s">
        <v>11</v>
      </c>
      <c r="E6" s="7" t="s">
        <v>2</v>
      </c>
      <c r="F6" s="7" t="s">
        <v>14</v>
      </c>
      <c r="G6" s="7" t="s">
        <v>15</v>
      </c>
      <c r="H6" s="7" t="s">
        <v>13</v>
      </c>
      <c r="I6" s="7">
        <v>38.95</v>
      </c>
      <c r="J6" s="7">
        <v>49.72</v>
      </c>
      <c r="K6" s="7">
        <v>12</v>
      </c>
      <c r="L6" s="7" t="s">
        <v>22</v>
      </c>
      <c r="M6" s="7">
        <v>4</v>
      </c>
      <c r="N6" s="8"/>
      <c r="O6" s="8">
        <v>4</v>
      </c>
      <c r="P6" s="8">
        <f>SUM(I6:J6,K6,M6,O6)</f>
        <v>108.67</v>
      </c>
      <c r="Q6" s="8" t="s">
        <v>39</v>
      </c>
      <c r="R6" s="8" t="s">
        <v>35</v>
      </c>
    </row>
    <row r="7" spans="1:18" s="4" customFormat="1" ht="28.5">
      <c r="A7" s="22">
        <v>4</v>
      </c>
      <c r="B7" s="23" t="s">
        <v>122</v>
      </c>
      <c r="C7" s="23" t="s">
        <v>123</v>
      </c>
      <c r="D7" s="23" t="s">
        <v>45</v>
      </c>
      <c r="E7" s="23" t="s">
        <v>124</v>
      </c>
      <c r="F7" s="23" t="s">
        <v>125</v>
      </c>
      <c r="G7" s="23" t="s">
        <v>126</v>
      </c>
      <c r="H7" s="23" t="s">
        <v>13</v>
      </c>
      <c r="I7" s="24">
        <v>38.95</v>
      </c>
      <c r="J7" s="24">
        <v>53.08</v>
      </c>
      <c r="K7" s="24">
        <v>12</v>
      </c>
      <c r="L7" s="24" t="s">
        <v>127</v>
      </c>
      <c r="M7" s="24">
        <v>4</v>
      </c>
      <c r="N7" s="24"/>
      <c r="O7" s="24"/>
      <c r="P7" s="24">
        <f>SUM(I7:J7,K7,M7,O7)</f>
        <v>108.03</v>
      </c>
      <c r="Q7" s="8" t="s">
        <v>39</v>
      </c>
      <c r="R7" s="23" t="s">
        <v>49</v>
      </c>
    </row>
    <row r="8" spans="1:18" s="4" customFormat="1" ht="71.25">
      <c r="A8" s="7">
        <v>5</v>
      </c>
      <c r="B8" s="7" t="s">
        <v>16</v>
      </c>
      <c r="C8" s="7" t="s">
        <v>17</v>
      </c>
      <c r="D8" s="7" t="s">
        <v>6</v>
      </c>
      <c r="E8" s="7" t="s">
        <v>3</v>
      </c>
      <c r="F8" s="7" t="s">
        <v>14</v>
      </c>
      <c r="G8" s="7" t="s">
        <v>15</v>
      </c>
      <c r="H8" s="7" t="s">
        <v>13</v>
      </c>
      <c r="I8" s="7">
        <v>41.87</v>
      </c>
      <c r="J8" s="7">
        <v>59.41</v>
      </c>
      <c r="K8" s="7">
        <v>0</v>
      </c>
      <c r="L8" s="7" t="s">
        <v>23</v>
      </c>
      <c r="M8" s="7">
        <v>4</v>
      </c>
      <c r="N8" s="8"/>
      <c r="O8" s="8"/>
      <c r="P8" s="8">
        <f>SUM(I8:J8,K8,M8,O8)</f>
        <v>105.28</v>
      </c>
      <c r="Q8" s="8" t="s">
        <v>39</v>
      </c>
      <c r="R8" s="8" t="s">
        <v>34</v>
      </c>
    </row>
    <row r="9" spans="1:18" s="4" customFormat="1" ht="48" customHeight="1">
      <c r="A9" s="7">
        <v>6</v>
      </c>
      <c r="B9" s="7" t="s">
        <v>38</v>
      </c>
      <c r="C9" s="7" t="s">
        <v>36</v>
      </c>
      <c r="D9" s="7" t="s">
        <v>33</v>
      </c>
      <c r="E9" s="7" t="s">
        <v>2</v>
      </c>
      <c r="F9" s="7" t="s">
        <v>7</v>
      </c>
      <c r="G9" s="7" t="s">
        <v>8</v>
      </c>
      <c r="H9" s="7" t="s">
        <v>13</v>
      </c>
      <c r="I9" s="7">
        <v>23.12</v>
      </c>
      <c r="J9" s="7">
        <v>53.33</v>
      </c>
      <c r="K9" s="7">
        <v>0</v>
      </c>
      <c r="L9" s="7"/>
      <c r="M9" s="7"/>
      <c r="N9" s="8"/>
      <c r="O9" s="8"/>
      <c r="P9" s="8">
        <f>K9+J9+I9</f>
        <v>76.45</v>
      </c>
      <c r="Q9" s="8" t="s">
        <v>39</v>
      </c>
      <c r="R9" s="8" t="s">
        <v>37</v>
      </c>
    </row>
    <row r="10" spans="1:18" s="4" customFormat="1" ht="42.75" customHeight="1">
      <c r="A10" s="7">
        <v>7</v>
      </c>
      <c r="B10" s="7">
        <v>188896</v>
      </c>
      <c r="C10" s="7" t="s">
        <v>47</v>
      </c>
      <c r="D10" s="7" t="s">
        <v>46</v>
      </c>
      <c r="E10" s="7" t="s">
        <v>48</v>
      </c>
      <c r="F10" s="7" t="s">
        <v>10</v>
      </c>
      <c r="G10" s="7" t="s">
        <v>4</v>
      </c>
      <c r="H10" s="7" t="s">
        <v>13</v>
      </c>
      <c r="I10" s="7">
        <v>38.75</v>
      </c>
      <c r="J10" s="7">
        <v>37</v>
      </c>
      <c r="K10" s="7">
        <v>12</v>
      </c>
      <c r="L10" s="7"/>
      <c r="M10" s="7">
        <v>4</v>
      </c>
      <c r="N10" s="8"/>
      <c r="O10" s="8"/>
      <c r="P10" s="8">
        <f>K10+J10+I10+M10</f>
        <v>91.75</v>
      </c>
      <c r="Q10" s="8" t="s">
        <v>39</v>
      </c>
      <c r="R10" s="8" t="s">
        <v>43</v>
      </c>
    </row>
    <row r="11" spans="1:18" s="4" customFormat="1" ht="42.75" customHeight="1">
      <c r="A11" s="25">
        <v>10</v>
      </c>
      <c r="B11" s="9" t="s">
        <v>129</v>
      </c>
      <c r="C11" s="9" t="s">
        <v>128</v>
      </c>
      <c r="D11" s="9" t="s">
        <v>48</v>
      </c>
      <c r="E11" s="9" t="s">
        <v>3</v>
      </c>
      <c r="F11" s="9" t="s">
        <v>108</v>
      </c>
      <c r="G11" s="9" t="s">
        <v>109</v>
      </c>
      <c r="H11" s="9" t="s">
        <v>13</v>
      </c>
      <c r="I11" s="13">
        <v>47.08</v>
      </c>
      <c r="J11" s="13">
        <v>65.43</v>
      </c>
      <c r="K11" s="13">
        <v>12</v>
      </c>
      <c r="L11" s="7"/>
      <c r="M11" s="7"/>
      <c r="N11" s="8"/>
      <c r="O11" s="8"/>
      <c r="P11" s="8">
        <f>K11+J11+I11+M11</f>
        <v>124.51</v>
      </c>
      <c r="Q11" s="8" t="s">
        <v>39</v>
      </c>
      <c r="R11" s="8" t="s">
        <v>133</v>
      </c>
    </row>
    <row r="12" spans="1:18" s="4" customFormat="1" ht="43.5" customHeight="1">
      <c r="A12" s="7">
        <v>8</v>
      </c>
      <c r="B12" s="7">
        <v>186988</v>
      </c>
      <c r="C12" s="7" t="s">
        <v>40</v>
      </c>
      <c r="D12" s="7" t="s">
        <v>41</v>
      </c>
      <c r="E12" s="7" t="s">
        <v>84</v>
      </c>
      <c r="F12" s="7" t="s">
        <v>10</v>
      </c>
      <c r="G12" s="7" t="s">
        <v>4</v>
      </c>
      <c r="H12" s="7" t="s">
        <v>13</v>
      </c>
      <c r="I12" s="7">
        <v>43.33</v>
      </c>
      <c r="J12" s="7">
        <v>49.65</v>
      </c>
      <c r="K12" s="7">
        <v>4</v>
      </c>
      <c r="L12" s="7"/>
      <c r="M12" s="7"/>
      <c r="N12" s="8"/>
      <c r="O12" s="8"/>
      <c r="P12" s="8">
        <f>M12+K12+J12+I12</f>
        <v>96.97999999999999</v>
      </c>
      <c r="Q12" s="8" t="s">
        <v>39</v>
      </c>
      <c r="R12" s="8" t="s">
        <v>42</v>
      </c>
    </row>
  </sheetData>
  <sheetProtection/>
  <autoFilter ref="A3:R12">
    <sortState ref="A4:R12">
      <sortCondition descending="1" sortBy="value" ref="P4:P12"/>
    </sortState>
  </autoFilter>
  <mergeCells count="1">
    <mergeCell ref="A1:R2"/>
  </mergeCells>
  <dataValidations count="1">
    <dataValidation type="list" allowBlank="1" showInputMessage="1" showErrorMessage="1" sqref="N4 L4 N6:N12 L6:L8">
      <formula1>#REF!</formula1>
    </dataValidation>
  </dataValidations>
  <printOptions/>
  <pageMargins left="0.2362204724409449" right="0.2362204724409449" top="0.31496062992125984" bottom="0.2362204724409449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.140625" style="14" bestFit="1" customWidth="1"/>
    <col min="2" max="2" width="7.8515625" style="14" bestFit="1" customWidth="1"/>
    <col min="3" max="3" width="22.140625" style="14" customWidth="1"/>
    <col min="4" max="4" width="15.7109375" style="14" bestFit="1" customWidth="1"/>
    <col min="5" max="5" width="17.00390625" style="14" bestFit="1" customWidth="1"/>
    <col min="6" max="6" width="9.7109375" style="14" bestFit="1" customWidth="1"/>
    <col min="7" max="7" width="23.00390625" style="14" bestFit="1" customWidth="1"/>
    <col min="8" max="8" width="20.57421875" style="14" bestFit="1" customWidth="1"/>
    <col min="9" max="9" width="13.421875" style="16" bestFit="1" customWidth="1"/>
    <col min="10" max="10" width="7.8515625" style="16" bestFit="1" customWidth="1"/>
    <col min="11" max="11" width="13.57421875" style="16" customWidth="1"/>
    <col min="12" max="12" width="12.421875" style="16" hidden="1" customWidth="1"/>
    <col min="13" max="13" width="11.00390625" style="16" hidden="1" customWidth="1"/>
    <col min="14" max="14" width="10.8515625" style="16" hidden="1" customWidth="1"/>
    <col min="15" max="15" width="12.140625" style="16" hidden="1" customWidth="1"/>
    <col min="16" max="16" width="10.00390625" style="16" bestFit="1" customWidth="1"/>
    <col min="17" max="17" width="17.421875" style="16" customWidth="1"/>
    <col min="18" max="18" width="39.28125" style="16" bestFit="1" customWidth="1"/>
    <col min="19" max="20" width="9.140625" style="14" customWidth="1"/>
    <col min="21" max="21" width="25.421875" style="14" customWidth="1"/>
    <col min="22" max="16384" width="9.140625" style="14" customWidth="1"/>
  </cols>
  <sheetData>
    <row r="1" spans="1:18" s="16" customFormat="1" ht="51.75" customHeight="1">
      <c r="A1" s="17" t="s">
        <v>0</v>
      </c>
      <c r="B1" s="17" t="s">
        <v>1</v>
      </c>
      <c r="C1" s="17" t="s">
        <v>77</v>
      </c>
      <c r="D1" s="17" t="s">
        <v>78</v>
      </c>
      <c r="E1" s="17" t="s">
        <v>79</v>
      </c>
      <c r="F1" s="17" t="s">
        <v>80</v>
      </c>
      <c r="G1" s="17" t="s">
        <v>81</v>
      </c>
      <c r="H1" s="17" t="s">
        <v>82</v>
      </c>
      <c r="I1" s="18" t="s">
        <v>24</v>
      </c>
      <c r="J1" s="18" t="s">
        <v>25</v>
      </c>
      <c r="K1" s="18" t="s">
        <v>31</v>
      </c>
      <c r="L1" s="17" t="s">
        <v>26</v>
      </c>
      <c r="M1" s="17" t="s">
        <v>27</v>
      </c>
      <c r="N1" s="17" t="s">
        <v>28</v>
      </c>
      <c r="O1" s="17" t="s">
        <v>29</v>
      </c>
      <c r="P1" s="17" t="s">
        <v>30</v>
      </c>
      <c r="Q1" s="18" t="s">
        <v>83</v>
      </c>
      <c r="R1" s="17" t="s">
        <v>32</v>
      </c>
    </row>
    <row r="2" spans="1:18" ht="42.75">
      <c r="A2" s="11">
        <v>1</v>
      </c>
      <c r="B2" s="11" t="s">
        <v>56</v>
      </c>
      <c r="C2" s="11" t="s">
        <v>57</v>
      </c>
      <c r="D2" s="11" t="s">
        <v>58</v>
      </c>
      <c r="E2" s="11" t="s">
        <v>48</v>
      </c>
      <c r="F2" s="11" t="s">
        <v>59</v>
      </c>
      <c r="G2" s="11" t="s">
        <v>60</v>
      </c>
      <c r="H2" s="11" t="s">
        <v>61</v>
      </c>
      <c r="I2" s="12">
        <v>29.16</v>
      </c>
      <c r="J2" s="12">
        <v>54.49</v>
      </c>
      <c r="K2" s="12">
        <v>18</v>
      </c>
      <c r="L2" s="11"/>
      <c r="M2" s="11"/>
      <c r="N2" s="10"/>
      <c r="O2" s="11"/>
      <c r="P2" s="10">
        <v>101.65</v>
      </c>
      <c r="Q2" s="15" t="s">
        <v>62</v>
      </c>
      <c r="R2" s="11" t="s">
        <v>85</v>
      </c>
    </row>
    <row r="3" spans="1:18" ht="28.5">
      <c r="A3" s="11">
        <v>2</v>
      </c>
      <c r="B3" s="11" t="s">
        <v>64</v>
      </c>
      <c r="C3" s="11" t="s">
        <v>65</v>
      </c>
      <c r="D3" s="11" t="s">
        <v>6</v>
      </c>
      <c r="E3" s="11" t="s">
        <v>3</v>
      </c>
      <c r="F3" s="11" t="s">
        <v>66</v>
      </c>
      <c r="G3" s="11" t="s">
        <v>67</v>
      </c>
      <c r="H3" s="11" t="s">
        <v>49</v>
      </c>
      <c r="I3" s="12">
        <v>39.79</v>
      </c>
      <c r="J3" s="12">
        <v>39.33</v>
      </c>
      <c r="K3" s="12">
        <v>8</v>
      </c>
      <c r="L3" s="11"/>
      <c r="M3" s="11"/>
      <c r="N3" s="10"/>
      <c r="O3" s="11"/>
      <c r="P3" s="10">
        <v>87.12</v>
      </c>
      <c r="Q3" s="15" t="s">
        <v>62</v>
      </c>
      <c r="R3" s="11" t="s">
        <v>68</v>
      </c>
    </row>
    <row r="4" spans="1:18" ht="42.75">
      <c r="A4" s="11">
        <v>3</v>
      </c>
      <c r="B4" s="11">
        <v>177842</v>
      </c>
      <c r="C4" s="11" t="s">
        <v>86</v>
      </c>
      <c r="D4" s="11" t="s">
        <v>87</v>
      </c>
      <c r="E4" s="11" t="s">
        <v>100</v>
      </c>
      <c r="F4" s="11" t="s">
        <v>101</v>
      </c>
      <c r="G4" s="9" t="s">
        <v>102</v>
      </c>
      <c r="H4" s="11" t="s">
        <v>93</v>
      </c>
      <c r="I4" s="12">
        <v>53.12</v>
      </c>
      <c r="J4" s="12">
        <v>112.04</v>
      </c>
      <c r="K4" s="12">
        <v>12</v>
      </c>
      <c r="L4" s="11"/>
      <c r="M4" s="11"/>
      <c r="N4" s="10"/>
      <c r="O4" s="11"/>
      <c r="P4" s="10">
        <f>I4+J4+K4</f>
        <v>177.16</v>
      </c>
      <c r="Q4" s="15" t="s">
        <v>118</v>
      </c>
      <c r="R4" s="11" t="s">
        <v>88</v>
      </c>
    </row>
    <row r="5" spans="1:18" ht="28.5">
      <c r="A5" s="11">
        <v>4</v>
      </c>
      <c r="B5" s="9" t="s">
        <v>104</v>
      </c>
      <c r="C5" s="11" t="s">
        <v>92</v>
      </c>
      <c r="D5" s="11" t="s">
        <v>103</v>
      </c>
      <c r="E5" s="11" t="s">
        <v>11</v>
      </c>
      <c r="F5" s="11" t="s">
        <v>66</v>
      </c>
      <c r="G5" s="11" t="s">
        <v>67</v>
      </c>
      <c r="H5" s="11" t="s">
        <v>94</v>
      </c>
      <c r="I5" s="15">
        <v>63.33</v>
      </c>
      <c r="J5" s="15">
        <v>118.07</v>
      </c>
      <c r="K5" s="15">
        <v>8</v>
      </c>
      <c r="L5" s="11"/>
      <c r="M5" s="11"/>
      <c r="N5" s="10"/>
      <c r="O5" s="11"/>
      <c r="P5" s="10">
        <f>I5+J5+K5</f>
        <v>189.39999999999998</v>
      </c>
      <c r="Q5" s="15" t="s">
        <v>62</v>
      </c>
      <c r="R5" s="11" t="s">
        <v>63</v>
      </c>
    </row>
    <row r="6" spans="1:18" ht="28.5">
      <c r="A6" s="11">
        <v>5</v>
      </c>
      <c r="B6" s="11" t="s">
        <v>69</v>
      </c>
      <c r="C6" s="11" t="s">
        <v>70</v>
      </c>
      <c r="D6" s="11" t="s">
        <v>58</v>
      </c>
      <c r="E6" s="11" t="s">
        <v>45</v>
      </c>
      <c r="F6" s="11" t="s">
        <v>66</v>
      </c>
      <c r="G6" s="11" t="s">
        <v>67</v>
      </c>
      <c r="H6" s="11" t="s">
        <v>71</v>
      </c>
      <c r="I6" s="12">
        <v>17.5</v>
      </c>
      <c r="J6" s="12">
        <v>21</v>
      </c>
      <c r="K6" s="12">
        <v>12</v>
      </c>
      <c r="L6" s="11"/>
      <c r="M6" s="11"/>
      <c r="N6" s="10"/>
      <c r="O6" s="11"/>
      <c r="P6" s="10">
        <v>50.5</v>
      </c>
      <c r="Q6" s="15" t="s">
        <v>62</v>
      </c>
      <c r="R6" s="11" t="s">
        <v>91</v>
      </c>
    </row>
    <row r="7" spans="1:18" ht="42.75" customHeight="1">
      <c r="A7" s="11">
        <v>6</v>
      </c>
      <c r="B7" s="11">
        <v>214959</v>
      </c>
      <c r="C7" s="11" t="s">
        <v>50</v>
      </c>
      <c r="D7" s="11" t="s">
        <v>3</v>
      </c>
      <c r="E7" s="11" t="s">
        <v>9</v>
      </c>
      <c r="F7" s="11" t="s">
        <v>7</v>
      </c>
      <c r="G7" s="11" t="s">
        <v>8</v>
      </c>
      <c r="H7" s="11" t="s">
        <v>51</v>
      </c>
      <c r="I7" s="12">
        <v>21.25</v>
      </c>
      <c r="J7" s="12">
        <v>29.24</v>
      </c>
      <c r="K7" s="12">
        <v>8</v>
      </c>
      <c r="L7" s="11"/>
      <c r="M7" s="11"/>
      <c r="N7" s="10"/>
      <c r="O7" s="10"/>
      <c r="P7" s="10">
        <f>K7+J7+I7</f>
        <v>58.489999999999995</v>
      </c>
      <c r="Q7" s="15" t="s">
        <v>52</v>
      </c>
      <c r="R7" s="10" t="s">
        <v>53</v>
      </c>
    </row>
    <row r="8" spans="1:18" ht="43.5" customHeight="1">
      <c r="A8" s="11">
        <v>7</v>
      </c>
      <c r="B8" s="11">
        <v>211378</v>
      </c>
      <c r="C8" s="11" t="s">
        <v>44</v>
      </c>
      <c r="D8" s="11" t="s">
        <v>45</v>
      </c>
      <c r="E8" s="11" t="s">
        <v>11</v>
      </c>
      <c r="F8" s="11" t="s">
        <v>14</v>
      </c>
      <c r="G8" s="11" t="s">
        <v>121</v>
      </c>
      <c r="H8" s="11" t="s">
        <v>12</v>
      </c>
      <c r="I8" s="12">
        <v>19</v>
      </c>
      <c r="J8" s="12">
        <v>26.39</v>
      </c>
      <c r="K8" s="12">
        <v>8</v>
      </c>
      <c r="L8" s="11"/>
      <c r="M8" s="11"/>
      <c r="N8" s="10"/>
      <c r="O8" s="10"/>
      <c r="P8" s="10">
        <f>M8+K8+J8+I8</f>
        <v>53.39</v>
      </c>
      <c r="Q8" s="15" t="s">
        <v>114</v>
      </c>
      <c r="R8" s="10" t="s">
        <v>37</v>
      </c>
    </row>
    <row r="9" spans="1:18" ht="43.5" customHeight="1">
      <c r="A9" s="11">
        <v>8</v>
      </c>
      <c r="B9" s="11">
        <v>191792</v>
      </c>
      <c r="C9" s="11" t="s">
        <v>115</v>
      </c>
      <c r="D9" s="11" t="s">
        <v>58</v>
      </c>
      <c r="E9" s="11" t="s">
        <v>120</v>
      </c>
      <c r="F9" s="11" t="s">
        <v>14</v>
      </c>
      <c r="G9" s="11" t="s">
        <v>121</v>
      </c>
      <c r="H9" s="11" t="s">
        <v>12</v>
      </c>
      <c r="I9" s="13">
        <v>30.83</v>
      </c>
      <c r="J9" s="13">
        <v>41.96</v>
      </c>
      <c r="K9" s="13">
        <v>12</v>
      </c>
      <c r="L9" s="19"/>
      <c r="M9" s="11"/>
      <c r="N9" s="10"/>
      <c r="O9" s="10"/>
      <c r="P9" s="10">
        <f>M9+K9+J9+I9</f>
        <v>84.78999999999999</v>
      </c>
      <c r="Q9" s="15" t="s">
        <v>62</v>
      </c>
      <c r="R9" s="10" t="s">
        <v>116</v>
      </c>
    </row>
    <row r="10" spans="1:18" ht="41.25" customHeight="1">
      <c r="A10" s="11">
        <v>9</v>
      </c>
      <c r="B10" s="7" t="s">
        <v>38</v>
      </c>
      <c r="C10" s="7" t="s">
        <v>36</v>
      </c>
      <c r="D10" s="7" t="s">
        <v>33</v>
      </c>
      <c r="E10" s="7" t="s">
        <v>2</v>
      </c>
      <c r="F10" s="7" t="s">
        <v>7</v>
      </c>
      <c r="G10" s="7" t="s">
        <v>8</v>
      </c>
      <c r="H10" s="7" t="s">
        <v>117</v>
      </c>
      <c r="I10" s="20">
        <v>23.12</v>
      </c>
      <c r="J10" s="20">
        <v>53.33</v>
      </c>
      <c r="K10" s="20">
        <v>0</v>
      </c>
      <c r="L10" s="20"/>
      <c r="M10" s="20"/>
      <c r="N10" s="21"/>
      <c r="O10" s="21"/>
      <c r="P10" s="21">
        <f>K10+J10+I10</f>
        <v>76.45</v>
      </c>
      <c r="Q10" s="21" t="s">
        <v>62</v>
      </c>
      <c r="R10" s="8" t="s">
        <v>119</v>
      </c>
    </row>
    <row r="11" spans="1:18" ht="42.75" customHeight="1">
      <c r="A11" s="11">
        <v>10</v>
      </c>
      <c r="B11" s="9" t="s">
        <v>106</v>
      </c>
      <c r="C11" s="9" t="s">
        <v>89</v>
      </c>
      <c r="D11" s="9" t="s">
        <v>107</v>
      </c>
      <c r="E11" s="9" t="s">
        <v>6</v>
      </c>
      <c r="F11" s="9" t="s">
        <v>108</v>
      </c>
      <c r="G11" s="9" t="s">
        <v>109</v>
      </c>
      <c r="H11" s="9" t="s">
        <v>110</v>
      </c>
      <c r="I11" s="13">
        <v>31.87</v>
      </c>
      <c r="J11" s="13">
        <v>66</v>
      </c>
      <c r="K11" s="13">
        <v>8</v>
      </c>
      <c r="L11" s="14"/>
      <c r="M11" s="11"/>
      <c r="N11" s="10"/>
      <c r="O11" s="10"/>
      <c r="P11" s="13">
        <f>SUM(I11:K11)</f>
        <v>105.87</v>
      </c>
      <c r="Q11" s="15" t="s">
        <v>62</v>
      </c>
      <c r="R11" s="10" t="s">
        <v>90</v>
      </c>
    </row>
    <row r="12" spans="1:18" ht="49.5" customHeight="1">
      <c r="A12" s="11">
        <v>11</v>
      </c>
      <c r="B12" s="11">
        <v>172190</v>
      </c>
      <c r="C12" s="11" t="s">
        <v>72</v>
      </c>
      <c r="D12" s="11" t="s">
        <v>73</v>
      </c>
      <c r="E12" s="11" t="s">
        <v>74</v>
      </c>
      <c r="F12" s="11" t="s">
        <v>75</v>
      </c>
      <c r="G12" s="11" t="s">
        <v>76</v>
      </c>
      <c r="H12" s="11" t="s">
        <v>49</v>
      </c>
      <c r="I12" s="12">
        <v>48.33</v>
      </c>
      <c r="J12" s="12">
        <v>56.74</v>
      </c>
      <c r="K12" s="12">
        <v>8</v>
      </c>
      <c r="L12" s="11"/>
      <c r="M12" s="11"/>
      <c r="N12" s="10"/>
      <c r="O12" s="10"/>
      <c r="P12" s="15">
        <f>M12+K12+J12+I12</f>
        <v>113.07000000000001</v>
      </c>
      <c r="Q12" s="15" t="s">
        <v>62</v>
      </c>
      <c r="R12" s="10" t="s">
        <v>131</v>
      </c>
    </row>
    <row r="13" spans="1:18" ht="57" customHeight="1">
      <c r="A13" s="11">
        <v>12</v>
      </c>
      <c r="B13" s="9" t="s">
        <v>111</v>
      </c>
      <c r="C13" s="9" t="s">
        <v>97</v>
      </c>
      <c r="D13" s="9" t="s">
        <v>98</v>
      </c>
      <c r="E13" s="9" t="s">
        <v>48</v>
      </c>
      <c r="F13" s="9" t="s">
        <v>108</v>
      </c>
      <c r="G13" s="9" t="s">
        <v>109</v>
      </c>
      <c r="H13" s="9" t="s">
        <v>112</v>
      </c>
      <c r="I13" s="13">
        <v>25.2</v>
      </c>
      <c r="J13" s="13">
        <v>63.41</v>
      </c>
      <c r="K13" s="13">
        <v>0</v>
      </c>
      <c r="L13" s="14"/>
      <c r="M13" s="15"/>
      <c r="N13" s="15"/>
      <c r="O13" s="15"/>
      <c r="P13" s="13">
        <f>SUM(I13:K13)</f>
        <v>88.61</v>
      </c>
      <c r="Q13" s="15" t="s">
        <v>99</v>
      </c>
      <c r="R13" s="12" t="s">
        <v>130</v>
      </c>
    </row>
    <row r="14" spans="1:18" ht="68.25" customHeight="1">
      <c r="A14" s="11">
        <v>13</v>
      </c>
      <c r="B14" s="11">
        <v>188911</v>
      </c>
      <c r="C14" s="11" t="s">
        <v>54</v>
      </c>
      <c r="D14" s="11" t="s">
        <v>55</v>
      </c>
      <c r="E14" s="11" t="s">
        <v>113</v>
      </c>
      <c r="F14" s="10" t="s">
        <v>75</v>
      </c>
      <c r="G14" s="11" t="s">
        <v>76</v>
      </c>
      <c r="H14" s="10" t="s">
        <v>49</v>
      </c>
      <c r="I14" s="15">
        <v>45.41</v>
      </c>
      <c r="J14" s="15">
        <v>57.99</v>
      </c>
      <c r="K14" s="15">
        <v>25</v>
      </c>
      <c r="L14" s="15"/>
      <c r="M14" s="15"/>
      <c r="N14" s="15"/>
      <c r="O14" s="15"/>
      <c r="P14" s="15">
        <f>K14+J14+I14</f>
        <v>128.4</v>
      </c>
      <c r="Q14" s="15" t="s">
        <v>62</v>
      </c>
      <c r="R14" s="12" t="s">
        <v>96</v>
      </c>
    </row>
  </sheetData>
  <sheetProtection/>
  <dataValidations count="1">
    <dataValidation type="list" allowBlank="1" showInputMessage="1" showErrorMessage="1" sqref="N7:N14">
      <formula1>#REF!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Peb_stef</dc:creator>
  <cp:keywords/>
  <dc:description/>
  <cp:lastModifiedBy>keplinet-tech</cp:lastModifiedBy>
  <cp:lastPrinted>2013-11-04T08:26:33Z</cp:lastPrinted>
  <dcterms:created xsi:type="dcterms:W3CDTF">2012-11-21T09:08:06Z</dcterms:created>
  <dcterms:modified xsi:type="dcterms:W3CDTF">2013-11-04T08:38:32Z</dcterms:modified>
  <cp:category/>
  <cp:version/>
  <cp:contentType/>
  <cp:contentStatus/>
</cp:coreProperties>
</file>